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315" windowHeight="7995" activeTab="0"/>
  </bookViews>
  <sheets>
    <sheet name="Viaje - viatico" sheetId="1" r:id="rId1"/>
    <sheet name="3" sheetId="2" r:id="rId2"/>
  </sheets>
  <definedNames/>
  <calcPr fullCalcOnLoad="1"/>
</workbook>
</file>

<file path=xl/sharedStrings.xml><?xml version="1.0" encoding="utf-8"?>
<sst xmlns="http://schemas.openxmlformats.org/spreadsheetml/2006/main" count="174" uniqueCount="77">
  <si>
    <t>No.</t>
  </si>
  <si>
    <t>Nombre</t>
  </si>
  <si>
    <t>Puesto</t>
  </si>
  <si>
    <t>Origen y destino del viaje</t>
  </si>
  <si>
    <t>Fecha y hora de salida y regreso</t>
  </si>
  <si>
    <t xml:space="preserve">Gastos por concepto de alimentos y hospedaje </t>
  </si>
  <si>
    <t>Gastos por concepto de transportacion</t>
  </si>
  <si>
    <t>Agenda de actividades</t>
  </si>
  <si>
    <t>Resultados obtenidos</t>
  </si>
  <si>
    <t>Partida presupuestal</t>
  </si>
  <si>
    <t>Fecha factura</t>
  </si>
  <si>
    <t>Importe</t>
  </si>
  <si>
    <t>Numero Cheque</t>
  </si>
  <si>
    <t>Fecha de comprobacion</t>
  </si>
  <si>
    <t>TESORERIA MUNICIPAL</t>
  </si>
  <si>
    <t>TOTAL GASTOS POR REPRESENTACIONES O VIATICOS FUNCIONARIOS MUNICIPALES</t>
  </si>
  <si>
    <t>TOTAL MENSUAL</t>
  </si>
  <si>
    <t>Gastos por representaciones o viaticos de los funcionarios municipales</t>
  </si>
  <si>
    <t xml:space="preserve">ACTUALIZADO 31 DE JUNIO 2017 </t>
  </si>
  <si>
    <t>CESAR GABRIEL VELARDE LLAMAS</t>
  </si>
  <si>
    <t xml:space="preserve">AUX. JURIDICO </t>
  </si>
  <si>
    <t>TXPN-GDL</t>
  </si>
  <si>
    <t>05/04/17-05/04/17</t>
  </si>
  <si>
    <t xml:space="preserve">A SOLICITAR COPIAS CERTIFICADAS DEL JUICIO DE NULIDAD </t>
  </si>
  <si>
    <t xml:space="preserve">EN PROCESO </t>
  </si>
  <si>
    <t>TRASF</t>
  </si>
  <si>
    <t>04/04/17-04/04/17</t>
  </si>
  <si>
    <t>N/A</t>
  </si>
  <si>
    <t xml:space="preserve">REVISION DE DIVERSOS JUICIOS DE AMPARO  </t>
  </si>
  <si>
    <t>EFECTIVO</t>
  </si>
  <si>
    <t xml:space="preserve">ARQ. ALFONSO SEPULVEDA GALINDO </t>
  </si>
  <si>
    <t xml:space="preserve">DIR. OBRAS PUBLICAS </t>
  </si>
  <si>
    <t>07/04/17-07/04/17</t>
  </si>
  <si>
    <t>ASISTIR A LA SUBSECRETARIA DE EVOLUCION Y PLANEACION</t>
  </si>
  <si>
    <t>JUAN PABLO MARTINEZ VAZQUEZ</t>
  </si>
  <si>
    <t xml:space="preserve">DIR. PLANEACION </t>
  </si>
  <si>
    <t>24/04/17-24/04/17</t>
  </si>
  <si>
    <t>ASISTIR A CAPACITACION DE FONDO CONTIGENCIA FAMILIAR</t>
  </si>
  <si>
    <t xml:space="preserve">ACUDIR A LA AUDIENCIA DE ALEGATOS EN EL JUICIO LABORAL </t>
  </si>
  <si>
    <t>26/04/17-26/04/17</t>
  </si>
  <si>
    <t>6,18. 21/04/17-6,18,21/04/17</t>
  </si>
  <si>
    <t xml:space="preserve">LIC. EMA GUILLERMINA BOJADO </t>
  </si>
  <si>
    <t xml:space="preserve">DIR. JURICO </t>
  </si>
  <si>
    <t>17/05/17-17/05/17</t>
  </si>
  <si>
    <t xml:space="preserve">ENTREGA DE DOCUMENTACION </t>
  </si>
  <si>
    <t xml:space="preserve">CARLOS HIRAM GUTIERREZ NARANJO </t>
  </si>
  <si>
    <t>DIR DEPORTES</t>
  </si>
  <si>
    <t>8 Y 13/05/17</t>
  </si>
  <si>
    <t>ASISTIR COMO COMISIONADOS DE DEPORTES Y PLANEACION</t>
  </si>
  <si>
    <t xml:space="preserve">LIC. JAVIER GONZALEZ GUERRERO </t>
  </si>
  <si>
    <t>CONTADOR GENERAL</t>
  </si>
  <si>
    <t>TXPN-GUZ</t>
  </si>
  <si>
    <t>-</t>
  </si>
  <si>
    <t xml:space="preserve">TIMBRADOS FISCALES </t>
  </si>
  <si>
    <t>ALFONSO SEPULVEDA GALINDO</t>
  </si>
  <si>
    <t>7,13 Y 14/06/17</t>
  </si>
  <si>
    <t>SUBSECRETARIA DE INFRAESTRUCTURA Y OBRA PUBLICA</t>
  </si>
  <si>
    <t>03/06/17-03/06/17</t>
  </si>
  <si>
    <t>TRIBUNAL DE ARBITRAJE Y ESCALAFON</t>
  </si>
  <si>
    <t>MARIA DE LOURDES HERNANDEZ IBARRA</t>
  </si>
  <si>
    <t>DIR. CULTURA</t>
  </si>
  <si>
    <t>30/06//17-30/06/17</t>
  </si>
  <si>
    <t xml:space="preserve">ENTREGA DE PROYECTOS DE PACMIC </t>
  </si>
  <si>
    <t>05/07/17-05/07/17</t>
  </si>
  <si>
    <t>EDWIN SILVA CASTILLO</t>
  </si>
  <si>
    <t xml:space="preserve">OFICIAL MAYOR </t>
  </si>
  <si>
    <t>18, 20/07/17-18/07/17</t>
  </si>
  <si>
    <t xml:space="preserve">INSTALACION DE BANOBRAS </t>
  </si>
  <si>
    <t>MARIA LOURDES HERNANDEZ IBARRA</t>
  </si>
  <si>
    <t>DIR CULTURA</t>
  </si>
  <si>
    <t>ENTREGA DE DOCUMENTACION PARA EL PROYECTO  PROYECTA TRASLADOS</t>
  </si>
  <si>
    <t xml:space="preserve">RECOGER COPIAS CERTIFICADAS A LA JUNTA LOCAL </t>
  </si>
  <si>
    <t>CONSULADO AMERICANO</t>
  </si>
  <si>
    <t>TRAMITOLOGIA SOLICITADA DEL SUBGRUPO PROGRAMADO</t>
  </si>
  <si>
    <t xml:space="preserve">LUZ ELENA VAZQUEZ AVALOS </t>
  </si>
  <si>
    <t>DIR GESTION SOCIAL</t>
  </si>
  <si>
    <t xml:space="preserve">COMISION 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</si>
</sst>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[$-80A]hh:mm:ss\ AM/PM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indexed="19"/>
      <name val="Arial"/>
      <family val="2"/>
    </font>
    <font>
      <b/>
      <sz val="16"/>
      <color indexed="9"/>
      <name val="Arial"/>
      <family val="2"/>
    </font>
    <font>
      <sz val="16"/>
      <color indexed="8"/>
      <name val="Arial"/>
      <family val="2"/>
    </font>
    <font>
      <sz val="11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11"/>
      <color theme="2" tint="-0.4999699890613556"/>
      <name val="Arial"/>
      <family val="2"/>
    </font>
    <font>
      <b/>
      <sz val="16"/>
      <color theme="0"/>
      <name val="Arial"/>
      <family val="2"/>
    </font>
    <font>
      <sz val="1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40" fillId="0" borderId="0" xfId="0" applyFont="1" applyAlignment="1">
      <alignment horizontal="center" vertical="center"/>
    </xf>
    <xf numFmtId="0" fontId="41" fillId="33" borderId="10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vertical="center"/>
    </xf>
    <xf numFmtId="0" fontId="41" fillId="33" borderId="12" xfId="0" applyFont="1" applyFill="1" applyBorder="1" applyAlignment="1">
      <alignment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14" fontId="42" fillId="0" borderId="10" xfId="0" applyNumberFormat="1" applyFont="1" applyBorder="1" applyAlignment="1">
      <alignment horizontal="center" vertical="center" wrapText="1"/>
    </xf>
    <xf numFmtId="44" fontId="42" fillId="0" borderId="10" xfId="0" applyNumberFormat="1" applyFont="1" applyBorder="1" applyAlignment="1">
      <alignment horizontal="center" vertical="center" wrapText="1"/>
    </xf>
    <xf numFmtId="17" fontId="42" fillId="0" borderId="10" xfId="0" applyNumberFormat="1" applyFont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44" fontId="40" fillId="0" borderId="10" xfId="0" applyNumberFormat="1" applyFont="1" applyBorder="1" applyAlignment="1">
      <alignment horizontal="center" vertical="center"/>
    </xf>
    <xf numFmtId="0" fontId="41" fillId="33" borderId="13" xfId="0" applyFont="1" applyFill="1" applyBorder="1" applyAlignment="1">
      <alignment horizontal="center" vertical="center"/>
    </xf>
    <xf numFmtId="0" fontId="41" fillId="33" borderId="14" xfId="0" applyFont="1" applyFill="1" applyBorder="1" applyAlignment="1">
      <alignment horizontal="center" vertical="center" wrapText="1"/>
    </xf>
    <xf numFmtId="0" fontId="41" fillId="33" borderId="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14" fontId="23" fillId="0" borderId="10" xfId="0" applyNumberFormat="1" applyFont="1" applyBorder="1" applyAlignment="1">
      <alignment horizontal="center" vertical="center" wrapText="1"/>
    </xf>
    <xf numFmtId="44" fontId="23" fillId="0" borderId="10" xfId="0" applyNumberFormat="1" applyFont="1" applyBorder="1" applyAlignment="1">
      <alignment horizontal="center" vertical="center" wrapText="1"/>
    </xf>
    <xf numFmtId="17" fontId="23" fillId="0" borderId="10" xfId="0" applyNumberFormat="1" applyFont="1" applyBorder="1" applyAlignment="1">
      <alignment horizontal="center" vertical="center" wrapText="1"/>
    </xf>
    <xf numFmtId="44" fontId="41" fillId="33" borderId="11" xfId="0" applyNumberFormat="1" applyFont="1" applyFill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15</xdr:col>
      <xdr:colOff>28575</xdr:colOff>
      <xdr:row>1</xdr:row>
      <xdr:rowOff>0</xdr:rowOff>
    </xdr:to>
    <xdr:pic>
      <xdr:nvPicPr>
        <xdr:cNvPr id="1" name="Imagen 1" descr="http://www.tuxpan-jal.gob.mx/web/header_new.jpg"/>
        <xdr:cNvPicPr preferRelativeResize="1">
          <a:picLocks noChangeAspect="1"/>
        </xdr:cNvPicPr>
      </xdr:nvPicPr>
      <xdr:blipFill>
        <a:blip r:embed="rId1"/>
        <a:srcRect b="12582"/>
        <a:stretch>
          <a:fillRect/>
        </a:stretch>
      </xdr:blipFill>
      <xdr:spPr>
        <a:xfrm>
          <a:off x="0" y="0"/>
          <a:ext cx="18392775" cy="762000"/>
        </a:xfrm>
        <a:prstGeom prst="rect">
          <a:avLst/>
        </a:prstGeom>
        <a:solidFill>
          <a:srgbClr val="7F7F7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14</xdr:col>
      <xdr:colOff>523875</xdr:colOff>
      <xdr:row>1</xdr:row>
      <xdr:rowOff>0</xdr:rowOff>
    </xdr:to>
    <xdr:pic>
      <xdr:nvPicPr>
        <xdr:cNvPr id="1" name="Imagen 1" descr="http://www.tuxpan-jal.gob.mx/web/header_new.jpg"/>
        <xdr:cNvPicPr preferRelativeResize="1">
          <a:picLocks noChangeAspect="1"/>
        </xdr:cNvPicPr>
      </xdr:nvPicPr>
      <xdr:blipFill>
        <a:blip r:embed="rId1"/>
        <a:srcRect b="12582"/>
        <a:stretch>
          <a:fillRect/>
        </a:stretch>
      </xdr:blipFill>
      <xdr:spPr>
        <a:xfrm>
          <a:off x="0" y="0"/>
          <a:ext cx="11449050" cy="190500"/>
        </a:xfrm>
        <a:prstGeom prst="rect">
          <a:avLst/>
        </a:prstGeom>
        <a:solidFill>
          <a:srgbClr val="7F7F7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O17"/>
  <sheetViews>
    <sheetView tabSelected="1" zoomScale="60" zoomScaleNormal="60" zoomScalePageLayoutView="0" workbookViewId="0" topLeftCell="A1">
      <selection activeCell="H21" sqref="H21"/>
    </sheetView>
  </sheetViews>
  <sheetFormatPr defaultColWidth="11.421875" defaultRowHeight="15"/>
  <cols>
    <col min="1" max="1" width="20.57421875" style="1" customWidth="1"/>
    <col min="2" max="2" width="8.7109375" style="1" customWidth="1"/>
    <col min="3" max="3" width="20.421875" style="1" customWidth="1"/>
    <col min="4" max="4" width="19.57421875" style="1" customWidth="1"/>
    <col min="5" max="5" width="17.8515625" style="1" customWidth="1"/>
    <col min="6" max="6" width="20.57421875" style="1" customWidth="1"/>
    <col min="7" max="7" width="24.140625" style="1" customWidth="1"/>
    <col min="8" max="8" width="20.140625" style="1" customWidth="1"/>
    <col min="9" max="9" width="23.421875" style="1" customWidth="1"/>
    <col min="10" max="10" width="16.8515625" style="1" customWidth="1"/>
    <col min="11" max="11" width="18.28125" style="1" customWidth="1"/>
    <col min="12" max="12" width="15.28125" style="1" customWidth="1"/>
    <col min="13" max="13" width="16.8515625" style="1" customWidth="1"/>
    <col min="14" max="14" width="16.00390625" style="1" customWidth="1"/>
    <col min="15" max="15" width="16.7109375" style="1" customWidth="1"/>
    <col min="16" max="16384" width="11.421875" style="1" customWidth="1"/>
  </cols>
  <sheetData>
    <row r="1" spans="1:15" ht="60" customHeigh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6.25" customHeight="1">
      <c r="A2" s="14" t="s">
        <v>14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ht="73.5" customHeight="1">
      <c r="A3" s="15" t="s">
        <v>17</v>
      </c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2" t="s">
        <v>12</v>
      </c>
      <c r="O3" s="2" t="s">
        <v>13</v>
      </c>
    </row>
    <row r="4" spans="1:15" ht="47.25" customHeight="1">
      <c r="A4" s="16"/>
      <c r="B4" s="21">
        <v>1</v>
      </c>
      <c r="C4" s="22" t="s">
        <v>19</v>
      </c>
      <c r="D4" s="22" t="s">
        <v>20</v>
      </c>
      <c r="E4" s="22" t="s">
        <v>21</v>
      </c>
      <c r="F4" s="23" t="s">
        <v>22</v>
      </c>
      <c r="G4" s="24">
        <v>960</v>
      </c>
      <c r="H4" s="24">
        <v>307</v>
      </c>
      <c r="I4" s="22" t="s">
        <v>23</v>
      </c>
      <c r="J4" s="22" t="s">
        <v>24</v>
      </c>
      <c r="K4" s="22">
        <v>5138</v>
      </c>
      <c r="L4" s="23">
        <v>42831</v>
      </c>
      <c r="M4" s="24">
        <f>SUM(G4,H4)</f>
        <v>1267</v>
      </c>
      <c r="N4" s="22" t="s">
        <v>25</v>
      </c>
      <c r="O4" s="25">
        <v>42856</v>
      </c>
    </row>
    <row r="5" spans="1:15" ht="39.75" customHeight="1">
      <c r="A5" s="16"/>
      <c r="B5" s="21">
        <v>2</v>
      </c>
      <c r="C5" s="22" t="s">
        <v>19</v>
      </c>
      <c r="D5" s="22" t="s">
        <v>20</v>
      </c>
      <c r="E5" s="22" t="s">
        <v>21</v>
      </c>
      <c r="F5" s="22" t="s">
        <v>26</v>
      </c>
      <c r="G5" s="24" t="s">
        <v>27</v>
      </c>
      <c r="H5" s="24">
        <v>489.3</v>
      </c>
      <c r="I5" s="22" t="s">
        <v>28</v>
      </c>
      <c r="J5" s="22" t="s">
        <v>24</v>
      </c>
      <c r="K5" s="22">
        <v>5138</v>
      </c>
      <c r="L5" s="23">
        <v>42829</v>
      </c>
      <c r="M5" s="24">
        <v>489.3</v>
      </c>
      <c r="N5" s="22" t="s">
        <v>29</v>
      </c>
      <c r="O5" s="25">
        <v>42856</v>
      </c>
    </row>
    <row r="6" spans="1:15" ht="39.75" customHeight="1">
      <c r="A6" s="16"/>
      <c r="B6" s="21">
        <v>3</v>
      </c>
      <c r="C6" s="22" t="s">
        <v>30</v>
      </c>
      <c r="D6" s="22" t="s">
        <v>31</v>
      </c>
      <c r="E6" s="22" t="s">
        <v>21</v>
      </c>
      <c r="F6" s="23" t="s">
        <v>32</v>
      </c>
      <c r="G6" s="24" t="s">
        <v>27</v>
      </c>
      <c r="H6" s="24">
        <v>272</v>
      </c>
      <c r="I6" s="22" t="s">
        <v>33</v>
      </c>
      <c r="J6" s="22" t="s">
        <v>24</v>
      </c>
      <c r="K6" s="22">
        <v>5138</v>
      </c>
      <c r="L6" s="23">
        <v>42832</v>
      </c>
      <c r="M6" s="24">
        <v>272</v>
      </c>
      <c r="N6" s="22" t="s">
        <v>25</v>
      </c>
      <c r="O6" s="25">
        <v>42856</v>
      </c>
    </row>
    <row r="7" spans="1:15" ht="45" customHeight="1">
      <c r="A7" s="16"/>
      <c r="B7" s="21">
        <v>4</v>
      </c>
      <c r="C7" s="22" t="s">
        <v>34</v>
      </c>
      <c r="D7" s="22" t="s">
        <v>35</v>
      </c>
      <c r="E7" s="22" t="s">
        <v>21</v>
      </c>
      <c r="F7" s="22" t="s">
        <v>36</v>
      </c>
      <c r="G7" s="24">
        <v>105</v>
      </c>
      <c r="H7" s="24">
        <v>272</v>
      </c>
      <c r="I7" s="22" t="s">
        <v>37</v>
      </c>
      <c r="J7" s="22" t="s">
        <v>24</v>
      </c>
      <c r="K7" s="22">
        <v>5138</v>
      </c>
      <c r="L7" s="23">
        <v>42849</v>
      </c>
      <c r="M7" s="24">
        <f>SUM(G7,H7)</f>
        <v>377</v>
      </c>
      <c r="N7" s="22" t="s">
        <v>25</v>
      </c>
      <c r="O7" s="25">
        <v>42856</v>
      </c>
    </row>
    <row r="8" spans="1:15" ht="45" customHeight="1">
      <c r="A8" s="16"/>
      <c r="B8" s="21">
        <v>5</v>
      </c>
      <c r="C8" s="22" t="s">
        <v>19</v>
      </c>
      <c r="D8" s="22" t="s">
        <v>20</v>
      </c>
      <c r="E8" s="22" t="s">
        <v>21</v>
      </c>
      <c r="F8" s="22" t="s">
        <v>39</v>
      </c>
      <c r="G8" s="24">
        <v>711.7</v>
      </c>
      <c r="H8" s="24">
        <v>294</v>
      </c>
      <c r="I8" s="22" t="s">
        <v>38</v>
      </c>
      <c r="J8" s="22" t="s">
        <v>24</v>
      </c>
      <c r="K8" s="22">
        <v>5138</v>
      </c>
      <c r="L8" s="23">
        <v>42852</v>
      </c>
      <c r="M8" s="24">
        <f>SUM(G8,H8)</f>
        <v>1005.7</v>
      </c>
      <c r="N8" s="22" t="s">
        <v>25</v>
      </c>
      <c r="O8" s="25">
        <v>42856</v>
      </c>
    </row>
    <row r="9" spans="1:15" ht="41.25" customHeight="1">
      <c r="A9" s="16"/>
      <c r="B9" s="21">
        <v>6</v>
      </c>
      <c r="C9" s="22" t="s">
        <v>19</v>
      </c>
      <c r="D9" s="22" t="s">
        <v>20</v>
      </c>
      <c r="E9" s="22" t="s">
        <v>21</v>
      </c>
      <c r="F9" s="22" t="s">
        <v>40</v>
      </c>
      <c r="G9" s="24">
        <v>1252.88</v>
      </c>
      <c r="H9" s="24">
        <v>544</v>
      </c>
      <c r="I9" s="22" t="s">
        <v>28</v>
      </c>
      <c r="J9" s="22" t="s">
        <v>24</v>
      </c>
      <c r="K9" s="22">
        <v>5138</v>
      </c>
      <c r="L9" s="23">
        <v>42851</v>
      </c>
      <c r="M9" s="24">
        <f>SUM(G9,H9)</f>
        <v>1796.88</v>
      </c>
      <c r="N9" s="22" t="s">
        <v>25</v>
      </c>
      <c r="O9" s="25">
        <v>42856</v>
      </c>
    </row>
    <row r="10" spans="1:15" ht="44.25" customHeight="1">
      <c r="A10" s="16"/>
      <c r="B10" s="21">
        <v>7</v>
      </c>
      <c r="C10" s="22" t="s">
        <v>41</v>
      </c>
      <c r="D10" s="22" t="s">
        <v>42</v>
      </c>
      <c r="E10" s="22" t="s">
        <v>21</v>
      </c>
      <c r="F10" s="22" t="s">
        <v>43</v>
      </c>
      <c r="G10" s="24">
        <v>965</v>
      </c>
      <c r="H10" s="24">
        <v>299</v>
      </c>
      <c r="I10" s="22" t="s">
        <v>44</v>
      </c>
      <c r="J10" s="22" t="s">
        <v>24</v>
      </c>
      <c r="K10" s="22">
        <v>5138</v>
      </c>
      <c r="L10" s="23">
        <v>42872</v>
      </c>
      <c r="M10" s="24">
        <f>SUM(G10+H10)</f>
        <v>1264</v>
      </c>
      <c r="N10" s="22" t="s">
        <v>25</v>
      </c>
      <c r="O10" s="25">
        <v>42887</v>
      </c>
    </row>
    <row r="11" spans="1:15" ht="41.25" customHeight="1">
      <c r="A11" s="16"/>
      <c r="B11" s="21">
        <v>8</v>
      </c>
      <c r="C11" s="22" t="s">
        <v>45</v>
      </c>
      <c r="D11" s="22" t="s">
        <v>46</v>
      </c>
      <c r="E11" s="22" t="s">
        <v>21</v>
      </c>
      <c r="F11" s="22" t="s">
        <v>47</v>
      </c>
      <c r="G11" s="24">
        <v>267</v>
      </c>
      <c r="H11" s="24">
        <v>1110</v>
      </c>
      <c r="I11" s="22" t="s">
        <v>48</v>
      </c>
      <c r="J11" s="22" t="s">
        <v>24</v>
      </c>
      <c r="K11" s="22">
        <v>5138</v>
      </c>
      <c r="L11" s="23">
        <v>42867</v>
      </c>
      <c r="M11" s="24">
        <f>SUM(G11+H11)</f>
        <v>1377</v>
      </c>
      <c r="N11" s="22" t="s">
        <v>25</v>
      </c>
      <c r="O11" s="25">
        <v>42887</v>
      </c>
    </row>
    <row r="12" spans="1:15" s="12" customFormat="1" ht="36" customHeight="1">
      <c r="A12" s="16"/>
      <c r="B12" s="21">
        <v>9</v>
      </c>
      <c r="C12" s="22" t="s">
        <v>49</v>
      </c>
      <c r="D12" s="22" t="s">
        <v>50</v>
      </c>
      <c r="E12" s="22" t="s">
        <v>51</v>
      </c>
      <c r="F12" s="23">
        <v>42866</v>
      </c>
      <c r="G12" s="24">
        <v>760</v>
      </c>
      <c r="H12" s="24" t="s">
        <v>52</v>
      </c>
      <c r="I12" s="22" t="s">
        <v>53</v>
      </c>
      <c r="J12" s="22" t="s">
        <v>24</v>
      </c>
      <c r="K12" s="22">
        <v>5138</v>
      </c>
      <c r="L12" s="23">
        <v>42866</v>
      </c>
      <c r="M12" s="24">
        <v>760</v>
      </c>
      <c r="N12" s="22" t="s">
        <v>25</v>
      </c>
      <c r="O12" s="25">
        <v>42887</v>
      </c>
    </row>
    <row r="13" spans="1:15" s="12" customFormat="1" ht="36" customHeight="1">
      <c r="A13" s="16"/>
      <c r="B13" s="21">
        <v>10</v>
      </c>
      <c r="C13" s="22" t="s">
        <v>54</v>
      </c>
      <c r="D13" s="22" t="s">
        <v>31</v>
      </c>
      <c r="E13" s="22" t="s">
        <v>21</v>
      </c>
      <c r="F13" s="23" t="s">
        <v>55</v>
      </c>
      <c r="G13" s="24">
        <v>721.84</v>
      </c>
      <c r="H13" s="24">
        <v>793</v>
      </c>
      <c r="I13" s="22" t="s">
        <v>56</v>
      </c>
      <c r="J13" s="22" t="s">
        <v>24</v>
      </c>
      <c r="K13" s="22">
        <v>5138</v>
      </c>
      <c r="L13" s="23">
        <v>42900</v>
      </c>
      <c r="M13" s="24">
        <f>SUM(G13+H13)</f>
        <v>1514.8400000000001</v>
      </c>
      <c r="N13" s="22" t="s">
        <v>25</v>
      </c>
      <c r="O13" s="25">
        <v>42917</v>
      </c>
    </row>
    <row r="14" spans="1:15" s="12" customFormat="1" ht="36" customHeight="1">
      <c r="A14" s="16"/>
      <c r="B14" s="21">
        <v>11</v>
      </c>
      <c r="C14" s="22" t="s">
        <v>19</v>
      </c>
      <c r="D14" s="22" t="s">
        <v>20</v>
      </c>
      <c r="E14" s="22" t="s">
        <v>21</v>
      </c>
      <c r="F14" s="23" t="s">
        <v>57</v>
      </c>
      <c r="G14" s="24">
        <v>701.99</v>
      </c>
      <c r="H14" s="24">
        <v>285</v>
      </c>
      <c r="I14" s="22" t="s">
        <v>58</v>
      </c>
      <c r="J14" s="22" t="s">
        <v>24</v>
      </c>
      <c r="K14" s="22">
        <v>5138</v>
      </c>
      <c r="L14" s="23">
        <v>42889</v>
      </c>
      <c r="M14" s="24">
        <f>SUM(G14+H14)</f>
        <v>986.99</v>
      </c>
      <c r="N14" s="22" t="s">
        <v>25</v>
      </c>
      <c r="O14" s="25">
        <v>42917</v>
      </c>
    </row>
    <row r="15" spans="1:15" s="12" customFormat="1" ht="36" customHeight="1">
      <c r="A15" s="16"/>
      <c r="B15" s="21">
        <v>12</v>
      </c>
      <c r="C15" s="22" t="s">
        <v>59</v>
      </c>
      <c r="D15" s="22" t="s">
        <v>60</v>
      </c>
      <c r="E15" s="22" t="s">
        <v>21</v>
      </c>
      <c r="F15" s="23" t="s">
        <v>61</v>
      </c>
      <c r="G15" s="24">
        <v>598</v>
      </c>
      <c r="H15" s="24">
        <v>272</v>
      </c>
      <c r="I15" s="22" t="s">
        <v>62</v>
      </c>
      <c r="J15" s="22" t="s">
        <v>24</v>
      </c>
      <c r="K15" s="22">
        <v>5138</v>
      </c>
      <c r="L15" s="23">
        <v>42916</v>
      </c>
      <c r="M15" s="24">
        <f>SUM(G15+H15)</f>
        <v>870</v>
      </c>
      <c r="N15" s="22" t="s">
        <v>25</v>
      </c>
      <c r="O15" s="25">
        <v>42917</v>
      </c>
    </row>
    <row r="16" spans="1:15" ht="18" customHeight="1">
      <c r="A16" s="16"/>
      <c r="B16" s="17" t="s">
        <v>15</v>
      </c>
      <c r="C16" s="17"/>
      <c r="D16" s="17"/>
      <c r="E16" s="17"/>
      <c r="F16" s="17"/>
      <c r="G16" s="13">
        <f>SUM(G4:G15)</f>
        <v>7043.41</v>
      </c>
      <c r="H16" s="13">
        <f>SUM(H4:H15)</f>
        <v>4937.3</v>
      </c>
      <c r="I16" s="18" t="s">
        <v>18</v>
      </c>
      <c r="J16" s="19"/>
      <c r="K16" s="19"/>
      <c r="L16" s="19"/>
      <c r="M16" s="19"/>
      <c r="N16" s="19"/>
      <c r="O16" s="19"/>
    </row>
    <row r="17" spans="1:15" ht="30.75" customHeight="1">
      <c r="A17" s="16"/>
      <c r="B17" s="17"/>
      <c r="C17" s="17"/>
      <c r="D17" s="17"/>
      <c r="E17" s="17"/>
      <c r="F17" s="17"/>
      <c r="G17" s="4" t="s">
        <v>16</v>
      </c>
      <c r="H17" s="26">
        <f>SUM(G4:H16)</f>
        <v>23961.420000000002</v>
      </c>
      <c r="I17" s="19"/>
      <c r="J17" s="19"/>
      <c r="K17" s="19"/>
      <c r="L17" s="19"/>
      <c r="M17" s="19"/>
      <c r="N17" s="19"/>
      <c r="O17" s="19"/>
    </row>
  </sheetData>
  <sheetProtection/>
  <mergeCells count="5">
    <mergeCell ref="A2:O2"/>
    <mergeCell ref="A3:A17"/>
    <mergeCell ref="B16:F17"/>
    <mergeCell ref="I16:O17"/>
    <mergeCell ref="A1:O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8"/>
  <sheetViews>
    <sheetView zoomScale="77" zoomScaleNormal="77" zoomScalePageLayoutView="0" workbookViewId="0" topLeftCell="A1">
      <selection activeCell="A2" sqref="A2:O2"/>
    </sheetView>
  </sheetViews>
  <sheetFormatPr defaultColWidth="11.421875" defaultRowHeight="15"/>
  <cols>
    <col min="7" max="7" width="15.28125" style="0" bestFit="1" customWidth="1"/>
  </cols>
  <sheetData>
    <row r="1" spans="1:16" ht="1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11"/>
    </row>
    <row r="2" spans="1:16" ht="15">
      <c r="A2" s="14" t="s">
        <v>14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1"/>
    </row>
    <row r="3" spans="1:16" ht="90">
      <c r="A3" s="15" t="s">
        <v>17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12</v>
      </c>
      <c r="O3" s="10" t="s">
        <v>13</v>
      </c>
      <c r="P3" s="11"/>
    </row>
    <row r="4" spans="1:16" ht="57">
      <c r="A4" s="16"/>
      <c r="B4" s="5">
        <v>1</v>
      </c>
      <c r="C4" s="6" t="s">
        <v>19</v>
      </c>
      <c r="D4" s="6" t="s">
        <v>20</v>
      </c>
      <c r="E4" s="6" t="s">
        <v>21</v>
      </c>
      <c r="F4" s="7" t="s">
        <v>63</v>
      </c>
      <c r="G4" s="8">
        <v>203</v>
      </c>
      <c r="H4" s="8">
        <v>272</v>
      </c>
      <c r="I4" s="6" t="s">
        <v>44</v>
      </c>
      <c r="J4" s="6" t="s">
        <v>24</v>
      </c>
      <c r="K4" s="6">
        <v>5138</v>
      </c>
      <c r="L4" s="7">
        <v>42921</v>
      </c>
      <c r="M4" s="8">
        <f>SUM(G4,H4)</f>
        <v>475</v>
      </c>
      <c r="N4" s="6" t="s">
        <v>25</v>
      </c>
      <c r="O4" s="9">
        <v>42948</v>
      </c>
      <c r="P4" s="11"/>
    </row>
    <row r="5" spans="1:16" ht="57">
      <c r="A5" s="16"/>
      <c r="B5" s="5">
        <v>2</v>
      </c>
      <c r="C5" s="6" t="s">
        <v>64</v>
      </c>
      <c r="D5" s="6" t="s">
        <v>65</v>
      </c>
      <c r="E5" s="6" t="s">
        <v>21</v>
      </c>
      <c r="F5" s="7" t="s">
        <v>66</v>
      </c>
      <c r="G5" s="8">
        <f>-H5687</f>
        <v>0</v>
      </c>
      <c r="H5" s="8">
        <v>680</v>
      </c>
      <c r="I5" s="6" t="s">
        <v>67</v>
      </c>
      <c r="J5" s="6" t="s">
        <v>24</v>
      </c>
      <c r="K5" s="6">
        <v>5138</v>
      </c>
      <c r="L5" s="7">
        <v>42936</v>
      </c>
      <c r="M5" s="8">
        <v>680</v>
      </c>
      <c r="N5" s="6" t="s">
        <v>25</v>
      </c>
      <c r="O5" s="9">
        <v>42948</v>
      </c>
      <c r="P5" s="11"/>
    </row>
    <row r="6" spans="1:16" ht="97.5" customHeight="1">
      <c r="A6" s="16"/>
      <c r="B6" s="5">
        <v>3</v>
      </c>
      <c r="C6" s="6" t="s">
        <v>68</v>
      </c>
      <c r="D6" s="6" t="s">
        <v>69</v>
      </c>
      <c r="E6" s="6" t="s">
        <v>21</v>
      </c>
      <c r="F6" s="7">
        <v>42940</v>
      </c>
      <c r="G6" s="8">
        <v>901</v>
      </c>
      <c r="H6" s="8">
        <v>788.04</v>
      </c>
      <c r="I6" s="6" t="s">
        <v>70</v>
      </c>
      <c r="J6" s="6" t="s">
        <v>24</v>
      </c>
      <c r="K6" s="6">
        <v>5138</v>
      </c>
      <c r="L6" s="7">
        <v>42942</v>
      </c>
      <c r="M6" s="8">
        <f aca="true" t="shared" si="0" ref="M6:M11">SUM(G6+H6)</f>
        <v>1689.04</v>
      </c>
      <c r="N6" s="6" t="s">
        <v>25</v>
      </c>
      <c r="O6" s="9">
        <v>42948</v>
      </c>
      <c r="P6" s="11"/>
    </row>
    <row r="7" spans="1:16" ht="85.5">
      <c r="A7" s="16"/>
      <c r="B7" s="5">
        <v>4</v>
      </c>
      <c r="C7" s="6" t="s">
        <v>19</v>
      </c>
      <c r="D7" s="6" t="s">
        <v>20</v>
      </c>
      <c r="E7" s="6" t="s">
        <v>21</v>
      </c>
      <c r="F7" s="7">
        <v>42927</v>
      </c>
      <c r="G7" s="8">
        <v>1370</v>
      </c>
      <c r="H7" s="8">
        <v>285</v>
      </c>
      <c r="I7" s="6" t="s">
        <v>71</v>
      </c>
      <c r="J7" s="6" t="s">
        <v>24</v>
      </c>
      <c r="K7" s="6">
        <v>5138</v>
      </c>
      <c r="L7" s="7">
        <v>42927</v>
      </c>
      <c r="M7" s="8">
        <f t="shared" si="0"/>
        <v>1655</v>
      </c>
      <c r="N7" s="6" t="s">
        <v>25</v>
      </c>
      <c r="O7" s="9">
        <v>42948</v>
      </c>
      <c r="P7" s="11"/>
    </row>
    <row r="8" spans="1:16" ht="71.25">
      <c r="A8" s="16"/>
      <c r="B8" s="5">
        <v>5</v>
      </c>
      <c r="C8" s="6" t="s">
        <v>68</v>
      </c>
      <c r="D8" s="6" t="s">
        <v>69</v>
      </c>
      <c r="E8" s="6" t="s">
        <v>21</v>
      </c>
      <c r="F8" s="7">
        <v>42942</v>
      </c>
      <c r="G8" s="8">
        <v>134</v>
      </c>
      <c r="H8" s="8">
        <v>272</v>
      </c>
      <c r="I8" s="6" t="s">
        <v>72</v>
      </c>
      <c r="J8" s="6" t="s">
        <v>24</v>
      </c>
      <c r="K8" s="6">
        <v>5138</v>
      </c>
      <c r="L8" s="7">
        <v>42943</v>
      </c>
      <c r="M8" s="8">
        <f t="shared" si="0"/>
        <v>406</v>
      </c>
      <c r="N8" s="6" t="s">
        <v>25</v>
      </c>
      <c r="O8" s="9">
        <v>42948</v>
      </c>
      <c r="P8" s="11"/>
    </row>
    <row r="9" spans="1:16" ht="114">
      <c r="A9" s="16"/>
      <c r="B9" s="5">
        <v>6</v>
      </c>
      <c r="C9" s="6" t="s">
        <v>68</v>
      </c>
      <c r="D9" s="6" t="s">
        <v>69</v>
      </c>
      <c r="E9" s="6" t="s">
        <v>21</v>
      </c>
      <c r="F9" s="7">
        <v>42941</v>
      </c>
      <c r="G9" s="8">
        <v>786</v>
      </c>
      <c r="H9" s="8">
        <v>272</v>
      </c>
      <c r="I9" s="6" t="s">
        <v>73</v>
      </c>
      <c r="J9" s="6" t="s">
        <v>24</v>
      </c>
      <c r="K9" s="6">
        <v>5138</v>
      </c>
      <c r="L9" s="7">
        <v>42941</v>
      </c>
      <c r="M9" s="8">
        <f t="shared" si="0"/>
        <v>1058</v>
      </c>
      <c r="N9" s="6" t="s">
        <v>25</v>
      </c>
      <c r="O9" s="9">
        <v>42948</v>
      </c>
      <c r="P9" s="11"/>
    </row>
    <row r="10" spans="1:16" ht="57">
      <c r="A10" s="16"/>
      <c r="B10" s="5">
        <v>7</v>
      </c>
      <c r="C10" s="6" t="s">
        <v>74</v>
      </c>
      <c r="D10" s="6" t="s">
        <v>75</v>
      </c>
      <c r="E10" s="6" t="s">
        <v>21</v>
      </c>
      <c r="F10" s="7">
        <v>42947</v>
      </c>
      <c r="G10" s="8">
        <v>403</v>
      </c>
      <c r="H10" s="8">
        <v>272</v>
      </c>
      <c r="I10" s="6" t="s">
        <v>76</v>
      </c>
      <c r="J10" s="6" t="s">
        <v>24</v>
      </c>
      <c r="K10" s="6">
        <v>5138</v>
      </c>
      <c r="L10" s="7">
        <v>42947</v>
      </c>
      <c r="M10" s="8">
        <f t="shared" si="0"/>
        <v>675</v>
      </c>
      <c r="N10" s="6" t="s">
        <v>25</v>
      </c>
      <c r="O10" s="9">
        <v>42948</v>
      </c>
      <c r="P10" s="11"/>
    </row>
    <row r="11" spans="1:16" ht="57">
      <c r="A11" s="16"/>
      <c r="B11" s="5">
        <v>8</v>
      </c>
      <c r="C11" s="6" t="s">
        <v>19</v>
      </c>
      <c r="D11" s="6" t="s">
        <v>20</v>
      </c>
      <c r="E11" s="6" t="s">
        <v>21</v>
      </c>
      <c r="F11" s="7">
        <v>42927</v>
      </c>
      <c r="G11" s="8">
        <v>853</v>
      </c>
      <c r="H11" s="8">
        <v>1298.4</v>
      </c>
      <c r="I11" s="6" t="s">
        <v>44</v>
      </c>
      <c r="J11" s="6" t="s">
        <v>24</v>
      </c>
      <c r="K11" s="6">
        <v>5138</v>
      </c>
      <c r="L11" s="7">
        <v>42927</v>
      </c>
      <c r="M11" s="8">
        <f t="shared" si="0"/>
        <v>2151.4</v>
      </c>
      <c r="N11" s="6" t="s">
        <v>25</v>
      </c>
      <c r="O11" s="9">
        <v>42948</v>
      </c>
      <c r="P11" s="11"/>
    </row>
    <row r="12" spans="1:16" ht="15">
      <c r="A12" s="16"/>
      <c r="B12" s="5"/>
      <c r="C12" s="6"/>
      <c r="D12" s="6"/>
      <c r="E12" s="6"/>
      <c r="F12" s="7"/>
      <c r="G12" s="8"/>
      <c r="H12" s="8"/>
      <c r="I12" s="6"/>
      <c r="J12" s="6"/>
      <c r="K12" s="6"/>
      <c r="L12" s="7"/>
      <c r="M12" s="8"/>
      <c r="N12" s="6"/>
      <c r="O12" s="9"/>
      <c r="P12" s="12"/>
    </row>
    <row r="13" spans="1:16" ht="15">
      <c r="A13" s="16"/>
      <c r="B13" s="5"/>
      <c r="C13" s="6"/>
      <c r="D13" s="6"/>
      <c r="E13" s="6"/>
      <c r="F13" s="7"/>
      <c r="G13" s="8"/>
      <c r="H13" s="8"/>
      <c r="I13" s="6"/>
      <c r="J13" s="6"/>
      <c r="K13" s="6"/>
      <c r="L13" s="7"/>
      <c r="M13" s="8"/>
      <c r="N13" s="6"/>
      <c r="O13" s="9"/>
      <c r="P13" s="12"/>
    </row>
    <row r="14" spans="1:16" ht="15">
      <c r="A14" s="16"/>
      <c r="B14" s="5"/>
      <c r="C14" s="6"/>
      <c r="D14" s="6"/>
      <c r="E14" s="6"/>
      <c r="F14" s="7"/>
      <c r="G14" s="8"/>
      <c r="H14" s="8"/>
      <c r="I14" s="6"/>
      <c r="J14" s="6"/>
      <c r="K14" s="6"/>
      <c r="L14" s="7"/>
      <c r="M14" s="8"/>
      <c r="N14" s="6"/>
      <c r="O14" s="9"/>
      <c r="P14" s="12"/>
    </row>
    <row r="15" spans="1:16" ht="15">
      <c r="A15" s="16"/>
      <c r="B15" s="5"/>
      <c r="C15" s="6"/>
      <c r="D15" s="6"/>
      <c r="E15" s="6"/>
      <c r="F15" s="7"/>
      <c r="G15" s="8"/>
      <c r="H15" s="8"/>
      <c r="I15" s="6"/>
      <c r="J15" s="6"/>
      <c r="K15" s="6"/>
      <c r="L15" s="7"/>
      <c r="M15" s="8"/>
      <c r="N15" s="6"/>
      <c r="O15" s="9"/>
      <c r="P15" s="12"/>
    </row>
    <row r="16" spans="1:16" ht="15">
      <c r="A16" s="16"/>
      <c r="B16" s="5"/>
      <c r="C16" s="6"/>
      <c r="D16" s="6"/>
      <c r="E16" s="6"/>
      <c r="F16" s="7"/>
      <c r="G16" s="8"/>
      <c r="H16" s="8"/>
      <c r="I16" s="6"/>
      <c r="J16" s="6"/>
      <c r="K16" s="6"/>
      <c r="L16" s="7"/>
      <c r="M16" s="8"/>
      <c r="N16" s="6"/>
      <c r="O16" s="9"/>
      <c r="P16" s="12"/>
    </row>
    <row r="17" spans="1:16" ht="15">
      <c r="A17" s="16"/>
      <c r="B17" s="5"/>
      <c r="C17" s="6"/>
      <c r="D17" s="6"/>
      <c r="E17" s="6"/>
      <c r="F17" s="7"/>
      <c r="G17" s="8"/>
      <c r="H17" s="8"/>
      <c r="I17" s="6"/>
      <c r="J17" s="6"/>
      <c r="K17" s="6"/>
      <c r="L17" s="7"/>
      <c r="M17" s="8"/>
      <c r="N17" s="6"/>
      <c r="O17" s="9"/>
      <c r="P17" s="12"/>
    </row>
    <row r="18" spans="1:16" ht="15">
      <c r="A18" s="16"/>
      <c r="B18" s="5"/>
      <c r="C18" s="6"/>
      <c r="D18" s="6"/>
      <c r="E18" s="6"/>
      <c r="F18" s="7"/>
      <c r="G18" s="8"/>
      <c r="H18" s="8"/>
      <c r="I18" s="6"/>
      <c r="J18" s="6"/>
      <c r="K18" s="6"/>
      <c r="L18" s="7"/>
      <c r="M18" s="8"/>
      <c r="N18" s="6"/>
      <c r="O18" s="9"/>
      <c r="P18" s="12"/>
    </row>
    <row r="19" spans="1:16" ht="15">
      <c r="A19" s="16"/>
      <c r="B19" s="5"/>
      <c r="C19" s="6"/>
      <c r="D19" s="6"/>
      <c r="E19" s="6"/>
      <c r="F19" s="7"/>
      <c r="G19" s="8"/>
      <c r="H19" s="8"/>
      <c r="I19" s="6"/>
      <c r="J19" s="6"/>
      <c r="K19" s="6"/>
      <c r="L19" s="7"/>
      <c r="M19" s="8"/>
      <c r="N19" s="6"/>
      <c r="O19" s="9"/>
      <c r="P19" s="12"/>
    </row>
    <row r="20" spans="1:16" ht="15">
      <c r="A20" s="16"/>
      <c r="B20" s="5"/>
      <c r="C20" s="6"/>
      <c r="D20" s="6"/>
      <c r="E20" s="6"/>
      <c r="F20" s="7"/>
      <c r="G20" s="8"/>
      <c r="H20" s="8"/>
      <c r="I20" s="6"/>
      <c r="J20" s="6"/>
      <c r="K20" s="6"/>
      <c r="L20" s="7"/>
      <c r="M20" s="8"/>
      <c r="N20" s="6"/>
      <c r="O20" s="9"/>
      <c r="P20" s="12"/>
    </row>
    <row r="21" spans="1:16" ht="15">
      <c r="A21" s="16"/>
      <c r="B21" s="5"/>
      <c r="C21" s="6"/>
      <c r="D21" s="6"/>
      <c r="E21" s="6"/>
      <c r="F21" s="7"/>
      <c r="G21" s="8"/>
      <c r="H21" s="8"/>
      <c r="I21" s="6"/>
      <c r="J21" s="6"/>
      <c r="K21" s="6"/>
      <c r="L21" s="7"/>
      <c r="M21" s="8"/>
      <c r="N21" s="6"/>
      <c r="O21" s="9"/>
      <c r="P21" s="12"/>
    </row>
    <row r="22" spans="1:16" ht="15">
      <c r="A22" s="16"/>
      <c r="B22" s="5"/>
      <c r="C22" s="6"/>
      <c r="D22" s="6"/>
      <c r="E22" s="6"/>
      <c r="F22" s="7"/>
      <c r="G22" s="8"/>
      <c r="H22" s="8"/>
      <c r="I22" s="6"/>
      <c r="J22" s="6"/>
      <c r="K22" s="6"/>
      <c r="L22" s="7"/>
      <c r="M22" s="8"/>
      <c r="N22" s="6"/>
      <c r="O22" s="9"/>
      <c r="P22" s="12"/>
    </row>
    <row r="23" spans="1:16" ht="15">
      <c r="A23" s="16"/>
      <c r="B23" s="17" t="s">
        <v>15</v>
      </c>
      <c r="C23" s="17"/>
      <c r="D23" s="17"/>
      <c r="E23" s="17"/>
      <c r="F23" s="17"/>
      <c r="G23" s="13">
        <f>SUM(G4:G22)</f>
        <v>4650</v>
      </c>
      <c r="H23" s="13">
        <f>SUM(H4:H22)</f>
        <v>4139.4400000000005</v>
      </c>
      <c r="I23" s="18" t="s">
        <v>18</v>
      </c>
      <c r="J23" s="19"/>
      <c r="K23" s="19"/>
      <c r="L23" s="19"/>
      <c r="M23" s="19"/>
      <c r="N23" s="19"/>
      <c r="O23" s="19"/>
      <c r="P23" s="11"/>
    </row>
    <row r="24" spans="1:16" ht="15">
      <c r="A24" s="16"/>
      <c r="B24" s="17"/>
      <c r="C24" s="17"/>
      <c r="D24" s="17"/>
      <c r="E24" s="17"/>
      <c r="F24" s="17"/>
      <c r="G24" s="4" t="s">
        <v>16</v>
      </c>
      <c r="H24" s="3"/>
      <c r="I24" s="19"/>
      <c r="J24" s="19"/>
      <c r="K24" s="19"/>
      <c r="L24" s="19"/>
      <c r="M24" s="19"/>
      <c r="N24" s="19"/>
      <c r="O24" s="19"/>
      <c r="P24" s="11"/>
    </row>
    <row r="25" spans="1:16" ht="1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</row>
    <row r="26" spans="1:16" ht="1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1:16" ht="1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</row>
    <row r="28" spans="1:16" ht="1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</row>
  </sheetData>
  <sheetProtection/>
  <mergeCells count="5">
    <mergeCell ref="A1:O1"/>
    <mergeCell ref="A2:O2"/>
    <mergeCell ref="A3:A24"/>
    <mergeCell ref="B23:F24"/>
    <mergeCell ref="I23:O2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Accedde</dc:creator>
  <cp:keywords/>
  <dc:description/>
  <cp:lastModifiedBy>orlando</cp:lastModifiedBy>
  <cp:lastPrinted>2017-08-11T18:29:39Z</cp:lastPrinted>
  <dcterms:created xsi:type="dcterms:W3CDTF">2014-02-25T23:31:24Z</dcterms:created>
  <dcterms:modified xsi:type="dcterms:W3CDTF">2018-06-06T19:42:07Z</dcterms:modified>
  <cp:category/>
  <cp:version/>
  <cp:contentType/>
  <cp:contentStatus/>
</cp:coreProperties>
</file>